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<sst xmlns="http://schemas.openxmlformats.org/spreadsheetml/2006/main" count="20" uniqueCount="20">
  <si>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Volum av Tårn i Liter.</t>
  </si>
  <si>
    <t>Total Lengde i m/m.</t>
  </si>
  <si>
    <t>Totalt Volum i Liter.</t>
  </si>
  <si>
    <t>Volum av 1/2 kule i Liter.</t>
  </si>
  <si>
    <t>Volum av Rør i Liter.</t>
  </si>
  <si>
    <t>Volum av Kon i Liter.</t>
  </si>
  <si>
    <t xml:space="preserve">Lengde av Rør i m/m </t>
  </si>
  <si>
    <t xml:space="preserve">Diameter av Rør i m/m </t>
  </si>
  <si>
    <t>Lengde av Kon i m/m</t>
  </si>
  <si>
    <t xml:space="preserve">Diameter av Tårn i m/m </t>
  </si>
  <si>
    <t xml:space="preserve">Antall Kulehalvdeler </t>
  </si>
  <si>
    <t>Diameter, endeplate i m/m</t>
  </si>
  <si>
    <t xml:space="preserve">Høyde av Tårn i m/m </t>
  </si>
  <si>
    <t>Sett inn relevante verdier i grå ruter. Resultater vises i lyse-blå ruter.</t>
  </si>
  <si>
    <t>Ved bruk av 2 kulehalvdeler, sett antall Kulehalvdeler til 2. Sett også lengde av Kon til 0.</t>
  </si>
  <si>
    <t>Her kan det benyttes Kon eller Kulehalvdel.</t>
  </si>
  <si>
    <t>Brukes Kon, sett antall Kulehalvdeler til 1.</t>
  </si>
  <si>
    <t>Brukes Kulehalvdeler, sett antall til 2.</t>
  </si>
  <si>
    <t xml:space="preserve">Konstruert av Kenneth Skailand, Skailand Kranservice, www.mobilcrane.com </t>
  </si>
  <si>
    <t>Kalkulator-tabell for volum of Tank (Sub-marine).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</si>
</sst>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4]d\.\ mmmm\ yyyy"/>
    <numFmt numFmtId="171" formatCode="0.000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b/>
      <sz val="24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 horizontal="left" indent="1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4" fillId="4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5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71" fontId="0" fillId="4" borderId="0" xfId="0" applyNumberFormat="1" applyFill="1" applyBorder="1" applyAlignment="1">
      <alignment/>
    </xf>
    <xf numFmtId="0" fontId="0" fillId="5" borderId="8" xfId="0" applyFill="1" applyBorder="1" applyAlignment="1">
      <alignment horizontal="right"/>
    </xf>
    <xf numFmtId="171" fontId="4" fillId="5" borderId="9" xfId="0" applyNumberFormat="1" applyFont="1" applyFill="1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4" fillId="3" borderId="1" xfId="0" applyFont="1" applyFill="1" applyBorder="1" applyAlignment="1">
      <alignment/>
    </xf>
    <xf numFmtId="0" fontId="0" fillId="0" borderId="2" xfId="0" applyBorder="1" applyAlignment="1">
      <alignment/>
    </xf>
    <xf numFmtId="171" fontId="4" fillId="5" borderId="12" xfId="0" applyNumberFormat="1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3" fillId="6" borderId="1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72" fontId="4" fillId="5" borderId="12" xfId="0" applyNumberFormat="1" applyFont="1" applyFill="1" applyBorder="1" applyAlignment="1">
      <alignment/>
    </xf>
    <xf numFmtId="0" fontId="0" fillId="4" borderId="14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9</xdr:row>
      <xdr:rowOff>142875</xdr:rowOff>
    </xdr:from>
    <xdr:to>
      <xdr:col>8</xdr:col>
      <xdr:colOff>581025</xdr:colOff>
      <xdr:row>9</xdr:row>
      <xdr:rowOff>152400</xdr:rowOff>
    </xdr:to>
    <xdr:sp>
      <xdr:nvSpPr>
        <xdr:cNvPr id="1" name="Line 33"/>
        <xdr:cNvSpPr>
          <a:spLocks/>
        </xdr:cNvSpPr>
      </xdr:nvSpPr>
      <xdr:spPr>
        <a:xfrm flipV="1">
          <a:off x="1266825" y="1638300"/>
          <a:ext cx="3495675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10</xdr:row>
      <xdr:rowOff>0</xdr:rowOff>
    </xdr:from>
    <xdr:to>
      <xdr:col>5</xdr:col>
      <xdr:colOff>228600</xdr:colOff>
      <xdr:row>17</xdr:row>
      <xdr:rowOff>66675</xdr:rowOff>
    </xdr:to>
    <xdr:sp>
      <xdr:nvSpPr>
        <xdr:cNvPr id="2" name="Oval 34"/>
        <xdr:cNvSpPr>
          <a:spLocks/>
        </xdr:cNvSpPr>
      </xdr:nvSpPr>
      <xdr:spPr>
        <a:xfrm>
          <a:off x="752475" y="1657350"/>
          <a:ext cx="1514475" cy="1200150"/>
        </a:xfrm>
        <a:prstGeom prst="ellipse">
          <a:avLst/>
        </a:prstGeom>
        <a:solidFill>
          <a:srgbClr val="00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17</xdr:row>
      <xdr:rowOff>76200</xdr:rowOff>
    </xdr:from>
    <xdr:to>
      <xdr:col>8</xdr:col>
      <xdr:colOff>581025</xdr:colOff>
      <xdr:row>17</xdr:row>
      <xdr:rowOff>76200</xdr:rowOff>
    </xdr:to>
    <xdr:sp>
      <xdr:nvSpPr>
        <xdr:cNvPr id="3" name="Line 35"/>
        <xdr:cNvSpPr>
          <a:spLocks/>
        </xdr:cNvSpPr>
      </xdr:nvSpPr>
      <xdr:spPr>
        <a:xfrm flipV="1">
          <a:off x="1304925" y="2867025"/>
          <a:ext cx="3457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142875</xdr:rowOff>
    </xdr:from>
    <xdr:to>
      <xdr:col>13</xdr:col>
      <xdr:colOff>9525</xdr:colOff>
      <xdr:row>12</xdr:row>
      <xdr:rowOff>57150</xdr:rowOff>
    </xdr:to>
    <xdr:sp>
      <xdr:nvSpPr>
        <xdr:cNvPr id="4" name="Line 36"/>
        <xdr:cNvSpPr>
          <a:spLocks/>
        </xdr:cNvSpPr>
      </xdr:nvSpPr>
      <xdr:spPr>
        <a:xfrm>
          <a:off x="4743450" y="1638300"/>
          <a:ext cx="3686175" cy="400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13</xdr:col>
      <xdr:colOff>9525</xdr:colOff>
      <xdr:row>17</xdr:row>
      <xdr:rowOff>66675</xdr:rowOff>
    </xdr:to>
    <xdr:sp>
      <xdr:nvSpPr>
        <xdr:cNvPr id="5" name="Line 37"/>
        <xdr:cNvSpPr>
          <a:spLocks/>
        </xdr:cNvSpPr>
      </xdr:nvSpPr>
      <xdr:spPr>
        <a:xfrm flipV="1">
          <a:off x="4762500" y="2400300"/>
          <a:ext cx="3667125" cy="4572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38100</xdr:rowOff>
    </xdr:from>
    <xdr:to>
      <xdr:col>13</xdr:col>
      <xdr:colOff>9525</xdr:colOff>
      <xdr:row>14</xdr:row>
      <xdr:rowOff>123825</xdr:rowOff>
    </xdr:to>
    <xdr:sp>
      <xdr:nvSpPr>
        <xdr:cNvPr id="6" name="Line 38"/>
        <xdr:cNvSpPr>
          <a:spLocks/>
        </xdr:cNvSpPr>
      </xdr:nvSpPr>
      <xdr:spPr>
        <a:xfrm>
          <a:off x="8429625" y="2019300"/>
          <a:ext cx="0" cy="40957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10</xdr:row>
      <xdr:rowOff>9525</xdr:rowOff>
    </xdr:from>
    <xdr:to>
      <xdr:col>8</xdr:col>
      <xdr:colOff>552450</xdr:colOff>
      <xdr:row>17</xdr:row>
      <xdr:rowOff>38100</xdr:rowOff>
    </xdr:to>
    <xdr:sp>
      <xdr:nvSpPr>
        <xdr:cNvPr id="7" name="Rectangle 39"/>
        <xdr:cNvSpPr>
          <a:spLocks/>
        </xdr:cNvSpPr>
      </xdr:nvSpPr>
      <xdr:spPr>
        <a:xfrm>
          <a:off x="1314450" y="1666875"/>
          <a:ext cx="3419475" cy="11620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9525</xdr:rowOff>
    </xdr:from>
    <xdr:to>
      <xdr:col>3</xdr:col>
      <xdr:colOff>838200</xdr:colOff>
      <xdr:row>17</xdr:row>
      <xdr:rowOff>76200</xdr:rowOff>
    </xdr:to>
    <xdr:sp>
      <xdr:nvSpPr>
        <xdr:cNvPr id="8" name="Line 40"/>
        <xdr:cNvSpPr>
          <a:spLocks/>
        </xdr:cNvSpPr>
      </xdr:nvSpPr>
      <xdr:spPr>
        <a:xfrm>
          <a:off x="1285875" y="1666875"/>
          <a:ext cx="28575" cy="12001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9525</xdr:rowOff>
    </xdr:from>
    <xdr:to>
      <xdr:col>8</xdr:col>
      <xdr:colOff>561975</xdr:colOff>
      <xdr:row>17</xdr:row>
      <xdr:rowOff>57150</xdr:rowOff>
    </xdr:to>
    <xdr:sp>
      <xdr:nvSpPr>
        <xdr:cNvPr id="9" name="Line 41"/>
        <xdr:cNvSpPr>
          <a:spLocks/>
        </xdr:cNvSpPr>
      </xdr:nvSpPr>
      <xdr:spPr>
        <a:xfrm>
          <a:off x="4733925" y="1666875"/>
          <a:ext cx="9525" cy="11811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95250</xdr:rowOff>
    </xdr:from>
    <xdr:to>
      <xdr:col>6</xdr:col>
      <xdr:colOff>266700</xdr:colOff>
      <xdr:row>9</xdr:row>
      <xdr:rowOff>123825</xdr:rowOff>
    </xdr:to>
    <xdr:sp>
      <xdr:nvSpPr>
        <xdr:cNvPr id="10" name="Line 46"/>
        <xdr:cNvSpPr>
          <a:spLocks/>
        </xdr:cNvSpPr>
      </xdr:nvSpPr>
      <xdr:spPr>
        <a:xfrm flipV="1">
          <a:off x="2886075" y="1085850"/>
          <a:ext cx="0" cy="5334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95250</xdr:rowOff>
    </xdr:from>
    <xdr:to>
      <xdr:col>6</xdr:col>
      <xdr:colOff>838200</xdr:colOff>
      <xdr:row>6</xdr:row>
      <xdr:rowOff>95250</xdr:rowOff>
    </xdr:to>
    <xdr:sp>
      <xdr:nvSpPr>
        <xdr:cNvPr id="11" name="Line 47"/>
        <xdr:cNvSpPr>
          <a:spLocks/>
        </xdr:cNvSpPr>
      </xdr:nvSpPr>
      <xdr:spPr>
        <a:xfrm>
          <a:off x="2876550" y="108585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6</xdr:row>
      <xdr:rowOff>76200</xdr:rowOff>
    </xdr:from>
    <xdr:to>
      <xdr:col>6</xdr:col>
      <xdr:colOff>847725</xdr:colOff>
      <xdr:row>9</xdr:row>
      <xdr:rowOff>114300</xdr:rowOff>
    </xdr:to>
    <xdr:sp>
      <xdr:nvSpPr>
        <xdr:cNvPr id="12" name="Line 48"/>
        <xdr:cNvSpPr>
          <a:spLocks/>
        </xdr:cNvSpPr>
      </xdr:nvSpPr>
      <xdr:spPr>
        <a:xfrm>
          <a:off x="3467100" y="1066800"/>
          <a:ext cx="0" cy="5429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9</xdr:row>
      <xdr:rowOff>142875</xdr:rowOff>
    </xdr:from>
    <xdr:to>
      <xdr:col>8</xdr:col>
      <xdr:colOff>581025</xdr:colOff>
      <xdr:row>9</xdr:row>
      <xdr:rowOff>152400</xdr:rowOff>
    </xdr:to>
    <xdr:sp>
      <xdr:nvSpPr>
        <xdr:cNvPr id="13" name="Line 49"/>
        <xdr:cNvSpPr>
          <a:spLocks/>
        </xdr:cNvSpPr>
      </xdr:nvSpPr>
      <xdr:spPr>
        <a:xfrm flipV="1">
          <a:off x="1266825" y="1638300"/>
          <a:ext cx="3495675" cy="95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9</xdr:row>
      <xdr:rowOff>152400</xdr:rowOff>
    </xdr:from>
    <xdr:to>
      <xdr:col>4</xdr:col>
      <xdr:colOff>104775</xdr:colOff>
      <xdr:row>17</xdr:row>
      <xdr:rowOff>66675</xdr:rowOff>
    </xdr:to>
    <xdr:sp>
      <xdr:nvSpPr>
        <xdr:cNvPr id="14" name="Oval 50"/>
        <xdr:cNvSpPr>
          <a:spLocks/>
        </xdr:cNvSpPr>
      </xdr:nvSpPr>
      <xdr:spPr>
        <a:xfrm>
          <a:off x="752475" y="1647825"/>
          <a:ext cx="1076325" cy="1209675"/>
        </a:xfrm>
        <a:prstGeom prst="ellipse">
          <a:avLst/>
        </a:prstGeom>
        <a:solidFill>
          <a:srgbClr val="00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17</xdr:row>
      <xdr:rowOff>76200</xdr:rowOff>
    </xdr:from>
    <xdr:to>
      <xdr:col>8</xdr:col>
      <xdr:colOff>581025</xdr:colOff>
      <xdr:row>17</xdr:row>
      <xdr:rowOff>76200</xdr:rowOff>
    </xdr:to>
    <xdr:sp>
      <xdr:nvSpPr>
        <xdr:cNvPr id="15" name="Line 51"/>
        <xdr:cNvSpPr>
          <a:spLocks/>
        </xdr:cNvSpPr>
      </xdr:nvSpPr>
      <xdr:spPr>
        <a:xfrm flipV="1">
          <a:off x="1304925" y="2867025"/>
          <a:ext cx="3457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142875</xdr:rowOff>
    </xdr:from>
    <xdr:to>
      <xdr:col>13</xdr:col>
      <xdr:colOff>9525</xdr:colOff>
      <xdr:row>12</xdr:row>
      <xdr:rowOff>57150</xdr:rowOff>
    </xdr:to>
    <xdr:sp>
      <xdr:nvSpPr>
        <xdr:cNvPr id="16" name="Line 52"/>
        <xdr:cNvSpPr>
          <a:spLocks/>
        </xdr:cNvSpPr>
      </xdr:nvSpPr>
      <xdr:spPr>
        <a:xfrm>
          <a:off x="4743450" y="1638300"/>
          <a:ext cx="3686175" cy="400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13</xdr:col>
      <xdr:colOff>9525</xdr:colOff>
      <xdr:row>17</xdr:row>
      <xdr:rowOff>66675</xdr:rowOff>
    </xdr:to>
    <xdr:sp>
      <xdr:nvSpPr>
        <xdr:cNvPr id="17" name="Line 53"/>
        <xdr:cNvSpPr>
          <a:spLocks/>
        </xdr:cNvSpPr>
      </xdr:nvSpPr>
      <xdr:spPr>
        <a:xfrm flipV="1">
          <a:off x="4762500" y="2400300"/>
          <a:ext cx="3667125" cy="4572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38100</xdr:rowOff>
    </xdr:from>
    <xdr:to>
      <xdr:col>13</xdr:col>
      <xdr:colOff>9525</xdr:colOff>
      <xdr:row>14</xdr:row>
      <xdr:rowOff>123825</xdr:rowOff>
    </xdr:to>
    <xdr:sp>
      <xdr:nvSpPr>
        <xdr:cNvPr id="18" name="Line 54"/>
        <xdr:cNvSpPr>
          <a:spLocks/>
        </xdr:cNvSpPr>
      </xdr:nvSpPr>
      <xdr:spPr>
        <a:xfrm>
          <a:off x="8429625" y="2019300"/>
          <a:ext cx="0" cy="40957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10</xdr:row>
      <xdr:rowOff>9525</xdr:rowOff>
    </xdr:from>
    <xdr:to>
      <xdr:col>8</xdr:col>
      <xdr:colOff>552450</xdr:colOff>
      <xdr:row>17</xdr:row>
      <xdr:rowOff>38100</xdr:rowOff>
    </xdr:to>
    <xdr:sp>
      <xdr:nvSpPr>
        <xdr:cNvPr id="19" name="Rectangle 55"/>
        <xdr:cNvSpPr>
          <a:spLocks/>
        </xdr:cNvSpPr>
      </xdr:nvSpPr>
      <xdr:spPr>
        <a:xfrm>
          <a:off x="1314450" y="1666875"/>
          <a:ext cx="3419475" cy="11620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9525</xdr:rowOff>
    </xdr:from>
    <xdr:to>
      <xdr:col>3</xdr:col>
      <xdr:colOff>838200</xdr:colOff>
      <xdr:row>17</xdr:row>
      <xdr:rowOff>76200</xdr:rowOff>
    </xdr:to>
    <xdr:sp>
      <xdr:nvSpPr>
        <xdr:cNvPr id="20" name="Line 56"/>
        <xdr:cNvSpPr>
          <a:spLocks/>
        </xdr:cNvSpPr>
      </xdr:nvSpPr>
      <xdr:spPr>
        <a:xfrm>
          <a:off x="1285875" y="1666875"/>
          <a:ext cx="28575" cy="12001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9525</xdr:rowOff>
    </xdr:from>
    <xdr:to>
      <xdr:col>8</xdr:col>
      <xdr:colOff>561975</xdr:colOff>
      <xdr:row>17</xdr:row>
      <xdr:rowOff>57150</xdr:rowOff>
    </xdr:to>
    <xdr:sp>
      <xdr:nvSpPr>
        <xdr:cNvPr id="21" name="Line 57"/>
        <xdr:cNvSpPr>
          <a:spLocks/>
        </xdr:cNvSpPr>
      </xdr:nvSpPr>
      <xdr:spPr>
        <a:xfrm>
          <a:off x="4733925" y="1666875"/>
          <a:ext cx="9525" cy="11811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152400</xdr:rowOff>
    </xdr:from>
    <xdr:to>
      <xdr:col>5</xdr:col>
      <xdr:colOff>276225</xdr:colOff>
      <xdr:row>21</xdr:row>
      <xdr:rowOff>152400</xdr:rowOff>
    </xdr:to>
    <xdr:sp>
      <xdr:nvSpPr>
        <xdr:cNvPr id="22" name="Line 58"/>
        <xdr:cNvSpPr>
          <a:spLocks/>
        </xdr:cNvSpPr>
      </xdr:nvSpPr>
      <xdr:spPr>
        <a:xfrm flipV="1">
          <a:off x="2066925" y="2781300"/>
          <a:ext cx="2476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142875</xdr:rowOff>
    </xdr:from>
    <xdr:to>
      <xdr:col>8</xdr:col>
      <xdr:colOff>504825</xdr:colOff>
      <xdr:row>21</xdr:row>
      <xdr:rowOff>152400</xdr:rowOff>
    </xdr:to>
    <xdr:sp>
      <xdr:nvSpPr>
        <xdr:cNvPr id="23" name="Line 59"/>
        <xdr:cNvSpPr>
          <a:spLocks/>
        </xdr:cNvSpPr>
      </xdr:nvSpPr>
      <xdr:spPr>
        <a:xfrm flipV="1">
          <a:off x="4486275" y="2286000"/>
          <a:ext cx="2000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104775</xdr:rowOff>
    </xdr:from>
    <xdr:to>
      <xdr:col>11</xdr:col>
      <xdr:colOff>295275</xdr:colOff>
      <xdr:row>21</xdr:row>
      <xdr:rowOff>133350</xdr:rowOff>
    </xdr:to>
    <xdr:sp>
      <xdr:nvSpPr>
        <xdr:cNvPr id="24" name="Line 60"/>
        <xdr:cNvSpPr>
          <a:spLocks/>
        </xdr:cNvSpPr>
      </xdr:nvSpPr>
      <xdr:spPr>
        <a:xfrm flipH="1" flipV="1">
          <a:off x="6534150" y="2571750"/>
          <a:ext cx="85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57150</xdr:rowOff>
    </xdr:from>
    <xdr:to>
      <xdr:col>13</xdr:col>
      <xdr:colOff>9525</xdr:colOff>
      <xdr:row>24</xdr:row>
      <xdr:rowOff>47625</xdr:rowOff>
    </xdr:to>
    <xdr:sp>
      <xdr:nvSpPr>
        <xdr:cNvPr id="25" name="Line 61"/>
        <xdr:cNvSpPr>
          <a:spLocks/>
        </xdr:cNvSpPr>
      </xdr:nvSpPr>
      <xdr:spPr>
        <a:xfrm flipV="1">
          <a:off x="6924675" y="2200275"/>
          <a:ext cx="15049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95250</xdr:rowOff>
    </xdr:from>
    <xdr:to>
      <xdr:col>6</xdr:col>
      <xdr:colOff>266700</xdr:colOff>
      <xdr:row>9</xdr:row>
      <xdr:rowOff>123825</xdr:rowOff>
    </xdr:to>
    <xdr:sp>
      <xdr:nvSpPr>
        <xdr:cNvPr id="26" name="Line 62"/>
        <xdr:cNvSpPr>
          <a:spLocks/>
        </xdr:cNvSpPr>
      </xdr:nvSpPr>
      <xdr:spPr>
        <a:xfrm flipV="1">
          <a:off x="2886075" y="1085850"/>
          <a:ext cx="0" cy="5334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6</xdr:row>
      <xdr:rowOff>95250</xdr:rowOff>
    </xdr:from>
    <xdr:to>
      <xdr:col>6</xdr:col>
      <xdr:colOff>857250</xdr:colOff>
      <xdr:row>6</xdr:row>
      <xdr:rowOff>95250</xdr:rowOff>
    </xdr:to>
    <xdr:sp>
      <xdr:nvSpPr>
        <xdr:cNvPr id="27" name="Line 63"/>
        <xdr:cNvSpPr>
          <a:spLocks/>
        </xdr:cNvSpPr>
      </xdr:nvSpPr>
      <xdr:spPr>
        <a:xfrm>
          <a:off x="2857500" y="1085850"/>
          <a:ext cx="619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6</xdr:row>
      <xdr:rowOff>76200</xdr:rowOff>
    </xdr:from>
    <xdr:to>
      <xdr:col>6</xdr:col>
      <xdr:colOff>847725</xdr:colOff>
      <xdr:row>9</xdr:row>
      <xdr:rowOff>114300</xdr:rowOff>
    </xdr:to>
    <xdr:sp>
      <xdr:nvSpPr>
        <xdr:cNvPr id="28" name="Line 64"/>
        <xdr:cNvSpPr>
          <a:spLocks/>
        </xdr:cNvSpPr>
      </xdr:nvSpPr>
      <xdr:spPr>
        <a:xfrm>
          <a:off x="3467100" y="1066800"/>
          <a:ext cx="0" cy="542925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95250</xdr:rowOff>
    </xdr:from>
    <xdr:to>
      <xdr:col>6</xdr:col>
      <xdr:colOff>123825</xdr:colOff>
      <xdr:row>24</xdr:row>
      <xdr:rowOff>95250</xdr:rowOff>
    </xdr:to>
    <xdr:sp>
      <xdr:nvSpPr>
        <xdr:cNvPr id="29" name="Line 70"/>
        <xdr:cNvSpPr>
          <a:spLocks/>
        </xdr:cNvSpPr>
      </xdr:nvSpPr>
      <xdr:spPr>
        <a:xfrm>
          <a:off x="2628900" y="4076700"/>
          <a:ext cx="1143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85725</xdr:rowOff>
    </xdr:from>
    <xdr:to>
      <xdr:col>6</xdr:col>
      <xdr:colOff>133350</xdr:colOff>
      <xdr:row>26</xdr:row>
      <xdr:rowOff>85725</xdr:rowOff>
    </xdr:to>
    <xdr:sp>
      <xdr:nvSpPr>
        <xdr:cNvPr id="30" name="Line 71"/>
        <xdr:cNvSpPr>
          <a:spLocks/>
        </xdr:cNvSpPr>
      </xdr:nvSpPr>
      <xdr:spPr>
        <a:xfrm>
          <a:off x="2638425" y="4410075"/>
          <a:ext cx="1143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9525</xdr:rowOff>
    </xdr:from>
    <xdr:to>
      <xdr:col>6</xdr:col>
      <xdr:colOff>114300</xdr:colOff>
      <xdr:row>26</xdr:row>
      <xdr:rowOff>85725</xdr:rowOff>
    </xdr:to>
    <xdr:sp>
      <xdr:nvSpPr>
        <xdr:cNvPr id="31" name="Line 73"/>
        <xdr:cNvSpPr>
          <a:spLocks/>
        </xdr:cNvSpPr>
      </xdr:nvSpPr>
      <xdr:spPr>
        <a:xfrm flipV="1">
          <a:off x="2733675" y="3476625"/>
          <a:ext cx="0" cy="933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20</xdr:row>
      <xdr:rowOff>161925</xdr:rowOff>
    </xdr:from>
    <xdr:to>
      <xdr:col>6</xdr:col>
      <xdr:colOff>133350</xdr:colOff>
      <xdr:row>20</xdr:row>
      <xdr:rowOff>161925</xdr:rowOff>
    </xdr:to>
    <xdr:sp>
      <xdr:nvSpPr>
        <xdr:cNvPr id="32" name="Line 74"/>
        <xdr:cNvSpPr>
          <a:spLocks/>
        </xdr:cNvSpPr>
      </xdr:nvSpPr>
      <xdr:spPr>
        <a:xfrm flipH="1" flipV="1">
          <a:off x="2352675" y="3457575"/>
          <a:ext cx="400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19050</xdr:rowOff>
    </xdr:from>
    <xdr:to>
      <xdr:col>6</xdr:col>
      <xdr:colOff>514350</xdr:colOff>
      <xdr:row>21</xdr:row>
      <xdr:rowOff>9525</xdr:rowOff>
    </xdr:to>
    <xdr:sp>
      <xdr:nvSpPr>
        <xdr:cNvPr id="33" name="Line 75"/>
        <xdr:cNvSpPr>
          <a:spLocks/>
        </xdr:cNvSpPr>
      </xdr:nvSpPr>
      <xdr:spPr>
        <a:xfrm flipV="1">
          <a:off x="2352675" y="1343025"/>
          <a:ext cx="781050" cy="2133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B1">
      <selection activeCell="L23" sqref="L23"/>
    </sheetView>
  </sheetViews>
  <sheetFormatPr defaultColWidth="9.140625" defaultRowHeight="12.75"/>
  <cols>
    <col min="1" max="1" width="1.7109375" style="0" customWidth="1"/>
    <col min="2" max="3" width="2.7109375" style="0" customWidth="1"/>
    <col min="4" max="4" width="18.7109375" style="0" customWidth="1"/>
    <col min="5" max="5" width="4.7109375" style="0" customWidth="1"/>
    <col min="6" max="6" width="8.7109375" style="0" customWidth="1"/>
    <col min="7" max="7" width="18.7109375" style="0" customWidth="1"/>
    <col min="8" max="8" width="4.7109375" style="0" customWidth="1"/>
    <col min="9" max="9" width="8.7109375" style="0" customWidth="1"/>
    <col min="10" max="10" width="18.7109375" style="0" customWidth="1"/>
    <col min="11" max="11" width="4.7109375" style="0" customWidth="1"/>
    <col min="12" max="12" width="8.7109375" style="0" customWidth="1"/>
    <col min="13" max="13" width="22.7109375" style="0" customWidth="1"/>
    <col min="14" max="14" width="0.13671875" style="0" customWidth="1"/>
    <col min="15" max="15" width="2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37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1"/>
      <c r="Q3" s="1"/>
    </row>
    <row r="4" spans="1:17" ht="12.75">
      <c r="A4" s="1"/>
      <c r="B4" s="1"/>
      <c r="C4" s="40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4"/>
      <c r="P4" s="1"/>
      <c r="Q4" s="1"/>
    </row>
    <row r="5" spans="1:17" ht="13.5" thickBot="1">
      <c r="A5" s="1"/>
      <c r="B5" s="1"/>
      <c r="C5" s="40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4"/>
      <c r="P5" s="1"/>
      <c r="Q5" s="1"/>
    </row>
    <row r="6" spans="1:17" ht="12.75">
      <c r="A6" s="1"/>
      <c r="B6" s="1"/>
      <c r="C6" s="4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"/>
      <c r="Q6" s="1"/>
    </row>
    <row r="7" spans="1:17" ht="13.5" thickBot="1">
      <c r="A7" s="1"/>
      <c r="B7" s="1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1"/>
      <c r="Q7" s="1"/>
    </row>
    <row r="8" spans="1:17" ht="12.75">
      <c r="A8" s="1"/>
      <c r="B8" s="1"/>
      <c r="C8" s="3"/>
      <c r="D8" s="30" t="s">
        <v>0</v>
      </c>
      <c r="E8" s="29"/>
      <c r="F8" s="4"/>
      <c r="G8" s="4"/>
      <c r="H8" s="4"/>
      <c r="I8" s="4"/>
      <c r="J8" s="30" t="s">
        <v>1</v>
      </c>
      <c r="K8" s="29"/>
      <c r="L8" s="4"/>
      <c r="M8" s="24" t="s">
        <v>2</v>
      </c>
      <c r="N8" s="4"/>
      <c r="O8" s="5"/>
      <c r="P8" s="1"/>
      <c r="Q8" s="1"/>
    </row>
    <row r="9" spans="1:17" ht="13.5" thickBot="1">
      <c r="A9" s="1"/>
      <c r="B9" s="1"/>
      <c r="C9" s="3"/>
      <c r="D9" s="41">
        <f>F27*3.1415926*((F25/2)*(F25/2))/1000000</f>
        <v>785.39815</v>
      </c>
      <c r="E9" s="36"/>
      <c r="F9" s="4"/>
      <c r="G9" s="4"/>
      <c r="H9" s="4"/>
      <c r="I9" s="4"/>
      <c r="J9" s="41">
        <f>((I23/2)*I25)+F23+L23</f>
        <v>2500</v>
      </c>
      <c r="K9" s="36"/>
      <c r="L9" s="4"/>
      <c r="M9" s="25">
        <f>(D20*I25)+G20+J20+D9</f>
        <v>2290.7446041666667</v>
      </c>
      <c r="N9" s="4"/>
      <c r="O9" s="5"/>
      <c r="P9" s="1"/>
      <c r="Q9" s="1"/>
    </row>
    <row r="10" spans="1:17" ht="12.75">
      <c r="A10" s="1"/>
      <c r="B10" s="1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1"/>
      <c r="Q10" s="1"/>
    </row>
    <row r="11" spans="1:17" ht="12.75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1"/>
      <c r="Q11" s="1"/>
    </row>
    <row r="12" spans="1:17" ht="12.75">
      <c r="A12" s="1"/>
      <c r="B12" s="1"/>
      <c r="C12" s="3"/>
      <c r="D12" s="4"/>
      <c r="E12" s="4"/>
      <c r="F12" s="4"/>
      <c r="G12" s="6"/>
      <c r="H12" s="6"/>
      <c r="I12" s="6"/>
      <c r="J12" s="12"/>
      <c r="K12" s="12"/>
      <c r="L12" s="4"/>
      <c r="M12" s="4"/>
      <c r="N12" s="4"/>
      <c r="O12" s="5"/>
      <c r="P12" s="1"/>
      <c r="Q12" s="1"/>
    </row>
    <row r="13" spans="1:17" ht="12.75">
      <c r="A13" s="1"/>
      <c r="B13" s="1"/>
      <c r="C13" s="3"/>
      <c r="D13" s="4"/>
      <c r="E13" s="4"/>
      <c r="F13" s="4"/>
      <c r="G13" s="6"/>
      <c r="H13" s="6"/>
      <c r="I13" s="6"/>
      <c r="J13" s="12" t="s">
        <v>15</v>
      </c>
      <c r="K13" s="12"/>
      <c r="L13" s="4"/>
      <c r="M13" s="4"/>
      <c r="N13" s="4"/>
      <c r="O13" s="5"/>
      <c r="P13" s="1"/>
      <c r="Q13" s="1"/>
    </row>
    <row r="14" spans="1:17" ht="12.75">
      <c r="A14" s="1"/>
      <c r="B14" s="1"/>
      <c r="C14" s="3"/>
      <c r="D14" s="4"/>
      <c r="E14" s="4"/>
      <c r="F14" s="4"/>
      <c r="G14" s="6"/>
      <c r="H14" s="6"/>
      <c r="I14" s="6"/>
      <c r="J14" s="12" t="s">
        <v>16</v>
      </c>
      <c r="K14" s="12"/>
      <c r="L14" s="4"/>
      <c r="M14" s="4"/>
      <c r="N14" s="4"/>
      <c r="O14" s="5"/>
      <c r="P14" s="1"/>
      <c r="Q14" s="1"/>
    </row>
    <row r="15" spans="1:17" ht="12.75">
      <c r="A15" s="1"/>
      <c r="B15" s="1"/>
      <c r="C15" s="3"/>
      <c r="D15" s="4"/>
      <c r="E15" s="4"/>
      <c r="F15" s="4"/>
      <c r="G15" s="6"/>
      <c r="H15" s="6"/>
      <c r="I15" s="6"/>
      <c r="J15" s="12" t="s">
        <v>17</v>
      </c>
      <c r="K15" s="12"/>
      <c r="L15" s="4"/>
      <c r="M15" s="4"/>
      <c r="N15" s="4"/>
      <c r="O15" s="5"/>
      <c r="P15" s="1"/>
      <c r="Q15" s="1"/>
    </row>
    <row r="16" spans="1:17" ht="12.75">
      <c r="A16" s="1"/>
      <c r="B16" s="1"/>
      <c r="C16" s="3"/>
      <c r="D16" s="4"/>
      <c r="E16" s="4"/>
      <c r="F16" s="4"/>
      <c r="G16" s="4"/>
      <c r="H16" s="4"/>
      <c r="I16" s="4"/>
      <c r="J16" s="12"/>
      <c r="K16" s="12"/>
      <c r="L16" s="4"/>
      <c r="M16" s="4"/>
      <c r="N16" s="4"/>
      <c r="O16" s="5"/>
      <c r="P16" s="1"/>
      <c r="Q16" s="1"/>
    </row>
    <row r="17" spans="1:17" ht="12.75">
      <c r="A17" s="1"/>
      <c r="B17" s="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1"/>
      <c r="Q17" s="1"/>
    </row>
    <row r="18" spans="1:17" ht="13.5" thickBot="1">
      <c r="A18" s="1"/>
      <c r="B18" s="1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1"/>
      <c r="Q18" s="1"/>
    </row>
    <row r="19" spans="1:17" ht="12.75">
      <c r="A19" s="1"/>
      <c r="B19" s="1"/>
      <c r="C19" s="3"/>
      <c r="D19" s="28" t="s">
        <v>3</v>
      </c>
      <c r="E19" s="29"/>
      <c r="F19" s="4"/>
      <c r="G19" s="30" t="s">
        <v>4</v>
      </c>
      <c r="H19" s="29"/>
      <c r="I19" s="4"/>
      <c r="J19" s="30" t="s">
        <v>5</v>
      </c>
      <c r="K19" s="29"/>
      <c r="L19" s="4"/>
      <c r="M19" s="22"/>
      <c r="N19" s="4"/>
      <c r="O19" s="5"/>
      <c r="P19" s="1"/>
      <c r="Q19" s="1"/>
    </row>
    <row r="20" spans="1:17" ht="13.5" thickBot="1">
      <c r="A20" s="1"/>
      <c r="B20" s="1"/>
      <c r="C20" s="3"/>
      <c r="D20" s="35">
        <f>4/6*3.1415926*((I23/2)*(I23/2)*(I23/2))/1000000</f>
        <v>261.7993833333333</v>
      </c>
      <c r="E20" s="36"/>
      <c r="F20" s="4"/>
      <c r="G20" s="35">
        <f>F23*3.1415926*((I23/2)*(I23/2))/1000000</f>
        <v>785.39815</v>
      </c>
      <c r="H20" s="36"/>
      <c r="I20" s="4"/>
      <c r="J20" s="35">
        <f>(((L23/((I23-L25)/I23))*3.1415926*((I23/2)*(I23/2))/3)-(((L23/((I23-L25)/I23))-L23)*3.1415926*((L25/2)*(L25/2))/3))/1000000</f>
        <v>458.14892083333336</v>
      </c>
      <c r="K20" s="36"/>
      <c r="L20" s="4"/>
      <c r="M20" s="23"/>
      <c r="N20" s="4"/>
      <c r="O20" s="5"/>
      <c r="P20" s="1"/>
      <c r="Q20" s="1"/>
    </row>
    <row r="21" spans="1:17" ht="13.5" thickBot="1">
      <c r="A21" s="1"/>
      <c r="B21" s="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"/>
      <c r="Q21" s="1"/>
    </row>
    <row r="22" spans="1:17" ht="13.5" thickBot="1">
      <c r="A22" s="1"/>
      <c r="B22" s="1"/>
      <c r="C22" s="9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8"/>
      <c r="P22" s="1"/>
      <c r="Q22" s="1"/>
    </row>
    <row r="23" spans="1:17" ht="13.5" thickBot="1">
      <c r="A23" s="1"/>
      <c r="B23" s="1"/>
      <c r="C23" s="9"/>
      <c r="D23" s="31" t="s">
        <v>6</v>
      </c>
      <c r="E23" s="31"/>
      <c r="F23" s="43">
        <v>1000</v>
      </c>
      <c r="G23" s="31" t="s">
        <v>7</v>
      </c>
      <c r="H23" s="31"/>
      <c r="I23" s="43">
        <v>1000</v>
      </c>
      <c r="J23" s="31" t="s">
        <v>8</v>
      </c>
      <c r="K23" s="31"/>
      <c r="L23" s="43">
        <v>1000</v>
      </c>
      <c r="M23" s="2"/>
      <c r="N23" s="7"/>
      <c r="O23" s="8"/>
      <c r="P23" s="1"/>
      <c r="Q23" s="1"/>
    </row>
    <row r="24" spans="1:17" ht="13.5" thickBot="1">
      <c r="A24" s="1"/>
      <c r="B24" s="1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1"/>
      <c r="Q24" s="1"/>
    </row>
    <row r="25" spans="1:17" ht="13.5" thickBot="1">
      <c r="A25" s="1"/>
      <c r="B25" s="1"/>
      <c r="C25" s="9"/>
      <c r="D25" s="31" t="s">
        <v>9</v>
      </c>
      <c r="E25" s="31"/>
      <c r="F25" s="44">
        <v>1000</v>
      </c>
      <c r="G25" s="31" t="s">
        <v>10</v>
      </c>
      <c r="H25" s="31"/>
      <c r="I25" s="44">
        <v>1</v>
      </c>
      <c r="J25" s="31" t="s">
        <v>11</v>
      </c>
      <c r="K25" s="31"/>
      <c r="L25" s="44">
        <v>500</v>
      </c>
      <c r="M25" s="10"/>
      <c r="N25" s="10"/>
      <c r="O25" s="11"/>
      <c r="P25" s="1"/>
      <c r="Q25" s="1"/>
    </row>
    <row r="26" spans="1:17" ht="13.5" thickBot="1">
      <c r="A26" s="1"/>
      <c r="B26" s="1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"/>
      <c r="Q26" s="1"/>
    </row>
    <row r="27" spans="1:17" ht="13.5" thickBot="1">
      <c r="A27" s="1"/>
      <c r="B27" s="1"/>
      <c r="C27" s="9"/>
      <c r="D27" s="31" t="s">
        <v>12</v>
      </c>
      <c r="E27" s="31"/>
      <c r="F27" s="43">
        <v>1000</v>
      </c>
      <c r="G27" s="31" t="s">
        <v>14</v>
      </c>
      <c r="H27" s="32"/>
      <c r="I27" s="32"/>
      <c r="J27" s="32"/>
      <c r="K27" s="32"/>
      <c r="L27" s="32"/>
      <c r="M27" s="32"/>
      <c r="N27" s="10"/>
      <c r="O27" s="11"/>
      <c r="P27" s="1"/>
      <c r="Q27" s="1"/>
    </row>
    <row r="28" spans="1:17" ht="12.75">
      <c r="A28" s="1"/>
      <c r="B28" s="1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4"/>
      <c r="P28" s="1"/>
      <c r="Q28" s="1"/>
    </row>
    <row r="29" spans="1:17" ht="12.75">
      <c r="A29" s="1"/>
      <c r="B29" s="1"/>
      <c r="C29" s="9"/>
      <c r="D29" s="21" t="s">
        <v>13</v>
      </c>
      <c r="E29" s="10"/>
      <c r="F29" s="10"/>
      <c r="G29" s="10"/>
      <c r="H29" s="10"/>
      <c r="I29" s="10"/>
      <c r="J29" s="10"/>
      <c r="K29" s="10"/>
      <c r="L29" s="10"/>
      <c r="M29" s="10"/>
      <c r="N29" s="14"/>
      <c r="O29" s="11"/>
      <c r="P29" s="1"/>
      <c r="Q29" s="1"/>
    </row>
    <row r="30" spans="1:17" ht="12.75">
      <c r="A30" s="1"/>
      <c r="B30" s="1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1"/>
      <c r="Q30" s="1"/>
    </row>
    <row r="31" spans="1:17" ht="13.5" thickBot="1">
      <c r="A31" s="1"/>
      <c r="B31" s="1"/>
      <c r="C31" s="20"/>
      <c r="D31" s="26" t="s">
        <v>18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sheetProtection password="DB96" sheet="1" objects="1" scenarios="1" selectLockedCells="1"/>
  <mergeCells count="21">
    <mergeCell ref="J9:K9"/>
    <mergeCell ref="C3:O5"/>
    <mergeCell ref="D23:E23"/>
    <mergeCell ref="G23:H23"/>
    <mergeCell ref="D25:E25"/>
    <mergeCell ref="G25:H25"/>
    <mergeCell ref="J23:K23"/>
    <mergeCell ref="J25:K25"/>
    <mergeCell ref="D8:E8"/>
    <mergeCell ref="D9:E9"/>
    <mergeCell ref="J8:K8"/>
    <mergeCell ref="D31:O31"/>
    <mergeCell ref="D19:E19"/>
    <mergeCell ref="G19:H19"/>
    <mergeCell ref="J19:K19"/>
    <mergeCell ref="G27:M27"/>
    <mergeCell ref="C28:O28"/>
    <mergeCell ref="D20:E20"/>
    <mergeCell ref="G20:H20"/>
    <mergeCell ref="J20:K20"/>
    <mergeCell ref="D27:E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Kenneth Skailand</cp:lastModifiedBy>
  <dcterms:created xsi:type="dcterms:W3CDTF">1996-10-14T23:33:28Z</dcterms:created>
  <dcterms:modified xsi:type="dcterms:W3CDTF">2004-01-26T22:34:53Z</dcterms:modified>
  <cp:category/>
  <cp:version/>
  <cp:contentType/>
  <cp:contentStatus/>
</cp:coreProperties>
</file>